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635" windowHeight="7650" activeTab="1"/>
  </bookViews>
  <sheets>
    <sheet name="Summary" sheetId="2" r:id="rId1"/>
    <sheet name="Graphical representation " sheetId="4" r:id="rId2"/>
  </sheets>
  <calcPr calcId="144525"/>
  <customWorkbookViews>
    <customWorkbookView name="Filter 1" guid="{E311B8B5-7B39-41E0-B8A7-24F51FAEA87D}" maximized="1" windowWidth="0" windowHeight="0" activeSheetId="0"/>
  </customWorkbookViews>
</workbook>
</file>

<file path=xl/calcChain.xml><?xml version="1.0" encoding="utf-8"?>
<calcChain xmlns="http://schemas.openxmlformats.org/spreadsheetml/2006/main">
  <c r="AG18" i="2" l="1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</calcChain>
</file>

<file path=xl/sharedStrings.xml><?xml version="1.0" encoding="utf-8"?>
<sst xmlns="http://schemas.openxmlformats.org/spreadsheetml/2006/main" count="201" uniqueCount="73">
  <si>
    <t>Result Analysis -MBA II, SEM - IV</t>
  </si>
  <si>
    <t>Summary of the Result</t>
  </si>
  <si>
    <t>Common Sub.</t>
  </si>
  <si>
    <t>Marketing</t>
  </si>
  <si>
    <t>Finance</t>
  </si>
  <si>
    <t>HRM</t>
  </si>
  <si>
    <t>BA</t>
  </si>
  <si>
    <t>OSCM</t>
  </si>
  <si>
    <t>IB</t>
  </si>
  <si>
    <t>401 EPM</t>
  </si>
  <si>
    <t>402 I&amp;BE</t>
  </si>
  <si>
    <t>403 Marketing 4.0</t>
  </si>
  <si>
    <t>404 MS</t>
  </si>
  <si>
    <t>409 CRM</t>
  </si>
  <si>
    <t>413 RA</t>
  </si>
  <si>
    <t>403 FL</t>
  </si>
  <si>
    <t>404 CTCF</t>
  </si>
  <si>
    <t>409 FIS</t>
  </si>
  <si>
    <t>412 SCM</t>
  </si>
  <si>
    <t>403 OD&amp;D</t>
  </si>
  <si>
    <t>404 CTCHRM</t>
  </si>
  <si>
    <t>410 DHRP</t>
  </si>
  <si>
    <t>414 L&amp;SP</t>
  </si>
  <si>
    <t>403 EONI</t>
  </si>
  <si>
    <t>404 AI</t>
  </si>
  <si>
    <t>409 E-CA II</t>
  </si>
  <si>
    <t>410 HA</t>
  </si>
  <si>
    <t>403 E-SC&amp;L</t>
  </si>
  <si>
    <t>404 IND 4.0 E</t>
  </si>
  <si>
    <t>409 ERP-I</t>
  </si>
  <si>
    <t>410 WCM</t>
  </si>
  <si>
    <t>404 GT&amp;LM</t>
  </si>
  <si>
    <t>413 IB&amp;FEM</t>
  </si>
  <si>
    <t>405 GSM</t>
  </si>
  <si>
    <t>408 CSR</t>
  </si>
  <si>
    <t>492 CS</t>
  </si>
  <si>
    <t>494 SD II</t>
  </si>
  <si>
    <t>PARTICULARS</t>
  </si>
  <si>
    <t>GRADE</t>
  </si>
  <si>
    <t>Total Number of students with grade "F"</t>
  </si>
  <si>
    <t>Total number of absent students "Ab"</t>
  </si>
  <si>
    <t>Total Number of Students with grade "O"</t>
  </si>
  <si>
    <t>Total Number of Students with grade "A"</t>
  </si>
  <si>
    <t>Total Number of Students with grade "B"</t>
  </si>
  <si>
    <t>Total Number of Students with grade "C"</t>
  </si>
  <si>
    <t>Total Number of Students with grade "D"</t>
  </si>
  <si>
    <t>Total Number of Students with grade "E"</t>
  </si>
  <si>
    <t>Total Number of Students with grade "P"</t>
  </si>
  <si>
    <t>Total students</t>
  </si>
  <si>
    <t>Subject wise Passed students</t>
  </si>
  <si>
    <t>Subject wise % of Passed students</t>
  </si>
  <si>
    <t>Overall Result</t>
  </si>
  <si>
    <t>Rank Holders</t>
  </si>
  <si>
    <t xml:space="preserve">Total Number of students </t>
  </si>
  <si>
    <t xml:space="preserve">RANK  </t>
  </si>
  <si>
    <t>PRN</t>
  </si>
  <si>
    <t>Seat No.</t>
  </si>
  <si>
    <t>Name of Student</t>
  </si>
  <si>
    <t>Major Spe.</t>
  </si>
  <si>
    <t>Minor Spe.</t>
  </si>
  <si>
    <t>Percentage</t>
  </si>
  <si>
    <t xml:space="preserve">Total Number of Passed Students </t>
  </si>
  <si>
    <t>PASALKAR TANAYA DEVKUMAR</t>
  </si>
  <si>
    <t>FINANCE</t>
  </si>
  <si>
    <t xml:space="preserve">Total Number of Failed Students </t>
  </si>
  <si>
    <t>KHARMALE PAYAL RAOSAHEB</t>
  </si>
  <si>
    <t>Total percent of Passed Students (%)</t>
  </si>
  <si>
    <t>BORADE PRAVIN BABASAHEB</t>
  </si>
  <si>
    <t>MKT</t>
  </si>
  <si>
    <t>Total Number of students Passed in First Class with Distinction</t>
  </si>
  <si>
    <t>Total Number of students passed with First Class</t>
  </si>
  <si>
    <t>SKN Sinhgad School Of Business Management</t>
  </si>
  <si>
    <t>Result Analysis -MBA II, SEM - IV  OF BATCH 2021-23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</si>
</sst>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color rgb="FF000000"/>
      <name val="Arial"/>
      <charset val="134"/>
      <scheme val="minor"/>
    </font>
    <font>
      <b/>
      <sz val="12"/>
      <color rgb="FF000000"/>
      <name val="Calibri"/>
      <charset val="134"/>
    </font>
    <font>
      <sz val="10"/>
      <name val="Arial"/>
      <charset val="134"/>
    </font>
    <font>
      <b/>
      <sz val="10"/>
      <color rgb="FF000000"/>
      <name val="Calibri"/>
      <charset val="134"/>
    </font>
    <font>
      <b/>
      <sz val="10"/>
      <color rgb="FF000000"/>
      <name val="&quot;\&quot;Times New Roman\&quot;&quot;"/>
      <charset val="134"/>
    </font>
    <font>
      <b/>
      <sz val="10"/>
      <color rgb="FF000000"/>
      <name val="Arial"/>
      <charset val="134"/>
      <scheme val="minor"/>
    </font>
    <font>
      <b/>
      <sz val="8"/>
      <color rgb="FF000000"/>
      <name val="&quot;\&quot;Times New Roman\&quot;&quot;"/>
      <charset val="134"/>
    </font>
    <font>
      <b/>
      <sz val="8"/>
      <name val="Arial"/>
      <charset val="134"/>
    </font>
    <font>
      <b/>
      <sz val="8"/>
      <color rgb="FF000000"/>
      <name val="Arial"/>
      <charset val="134"/>
      <scheme val="minor"/>
    </font>
    <font>
      <sz val="8"/>
      <name val="Arial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B6D7A8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0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2" fontId="3" fillId="3" borderId="4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2" fontId="3" fillId="3" borderId="1" xfId="0" applyNumberFormat="1" applyFont="1" applyFill="1" applyBorder="1" applyAlignment="1">
      <alignment horizontal="center"/>
    </xf>
    <xf numFmtId="2" fontId="3" fillId="3" borderId="2" xfId="0" applyNumberFormat="1" applyFont="1" applyFill="1" applyBorder="1" applyAlignment="1">
      <alignment horizontal="center"/>
    </xf>
    <xf numFmtId="2" fontId="3" fillId="3" borderId="14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3" fillId="3" borderId="0" xfId="0" applyNumberFormat="1" applyFont="1" applyFill="1" applyAlignment="1">
      <alignment horizontal="center"/>
    </xf>
    <xf numFmtId="0" fontId="8" fillId="0" borderId="4" xfId="0" applyFont="1" applyBorder="1" applyAlignment="1">
      <alignment horizontal="center"/>
    </xf>
    <xf numFmtId="0" fontId="3" fillId="5" borderId="4" xfId="0" applyFont="1" applyFill="1" applyBorder="1" applyAlignment="1"/>
    <xf numFmtId="0" fontId="3" fillId="5" borderId="4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3" borderId="1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left" vertical="top"/>
    </xf>
    <xf numFmtId="2" fontId="3" fillId="2" borderId="4" xfId="0" applyNumberFormat="1" applyFont="1" applyFill="1" applyBorder="1" applyAlignment="1">
      <alignment horizontal="center"/>
    </xf>
    <xf numFmtId="0" fontId="3" fillId="6" borderId="4" xfId="0" applyFont="1" applyFill="1" applyBorder="1" applyAlignment="1">
      <alignment horizontal="left" vertical="top"/>
    </xf>
    <xf numFmtId="0" fontId="3" fillId="2" borderId="4" xfId="0" applyFont="1" applyFill="1" applyBorder="1" applyAlignment="1"/>
    <xf numFmtId="0" fontId="3" fillId="6" borderId="4" xfId="0" applyFont="1" applyFill="1" applyBorder="1" applyAlignment="1"/>
    <xf numFmtId="0" fontId="0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2" borderId="0" xfId="0" applyFont="1" applyFill="1" applyAlignme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3" borderId="12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3" fillId="5" borderId="1" xfId="0" applyFont="1" applyFill="1" applyBorder="1" applyAlignment="1">
      <alignment horizontal="center" vertical="top"/>
    </xf>
    <xf numFmtId="0" fontId="3" fillId="5" borderId="14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0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1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'Graphical representation '!$A$5:$E$5</c:f>
              <c:strCache>
                <c:ptCount val="1"/>
                <c:pt idx="0">
                  <c:v>PARTICULARS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'Graphical representation '!$F$4:$S$4</c:f>
              <c:strCache>
                <c:ptCount val="14"/>
                <c:pt idx="0">
                  <c:v>401 EPM</c:v>
                </c:pt>
                <c:pt idx="1">
                  <c:v>402 I&amp;BE</c:v>
                </c:pt>
                <c:pt idx="2">
                  <c:v>403 Marketing 4.0</c:v>
                </c:pt>
                <c:pt idx="3">
                  <c:v>404 MS</c:v>
                </c:pt>
                <c:pt idx="4">
                  <c:v>409 CRM</c:v>
                </c:pt>
                <c:pt idx="5">
                  <c:v>413 RA</c:v>
                </c:pt>
                <c:pt idx="6">
                  <c:v>403 FL</c:v>
                </c:pt>
                <c:pt idx="7">
                  <c:v>404 CTCF</c:v>
                </c:pt>
                <c:pt idx="8">
                  <c:v>409 FIS</c:v>
                </c:pt>
                <c:pt idx="9">
                  <c:v>412 SCM</c:v>
                </c:pt>
                <c:pt idx="10">
                  <c:v>403 OD&amp;D</c:v>
                </c:pt>
                <c:pt idx="11">
                  <c:v>404 CTCHRM</c:v>
                </c:pt>
                <c:pt idx="12">
                  <c:v>410 DHRP</c:v>
                </c:pt>
                <c:pt idx="13">
                  <c:v>414 L&amp;SP</c:v>
                </c:pt>
              </c:strCache>
            </c:strRef>
          </c:cat>
          <c:val>
            <c:numRef>
              <c:f>'Graphical representation '!$F$5:$S$5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'Graphical representation '!$A$6:$E$6</c:f>
              <c:strCache>
                <c:ptCount val="1"/>
                <c:pt idx="0">
                  <c:v>PARTICULARS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'Graphical representation '!$F$4:$S$4</c:f>
              <c:strCache>
                <c:ptCount val="14"/>
                <c:pt idx="0">
                  <c:v>401 EPM</c:v>
                </c:pt>
                <c:pt idx="1">
                  <c:v>402 I&amp;BE</c:v>
                </c:pt>
                <c:pt idx="2">
                  <c:v>403 Marketing 4.0</c:v>
                </c:pt>
                <c:pt idx="3">
                  <c:v>404 MS</c:v>
                </c:pt>
                <c:pt idx="4">
                  <c:v>409 CRM</c:v>
                </c:pt>
                <c:pt idx="5">
                  <c:v>413 RA</c:v>
                </c:pt>
                <c:pt idx="6">
                  <c:v>403 FL</c:v>
                </c:pt>
                <c:pt idx="7">
                  <c:v>404 CTCF</c:v>
                </c:pt>
                <c:pt idx="8">
                  <c:v>409 FIS</c:v>
                </c:pt>
                <c:pt idx="9">
                  <c:v>412 SCM</c:v>
                </c:pt>
                <c:pt idx="10">
                  <c:v>403 OD&amp;D</c:v>
                </c:pt>
                <c:pt idx="11">
                  <c:v>404 CTCHRM</c:v>
                </c:pt>
                <c:pt idx="12">
                  <c:v>410 DHRP</c:v>
                </c:pt>
                <c:pt idx="13">
                  <c:v>414 L&amp;SP</c:v>
                </c:pt>
              </c:strCache>
            </c:strRef>
          </c:cat>
          <c:val>
            <c:numRef>
              <c:f>'Graphical representation '!$F$6:$S$6</c:f>
              <c:numCache>
                <c:formatCode>General</c:formatCode>
                <c:ptCount val="14"/>
              </c:numCache>
            </c:numRef>
          </c:val>
        </c:ser>
        <c:ser>
          <c:idx val="2"/>
          <c:order val="2"/>
          <c:tx>
            <c:strRef>
              <c:f>'Graphical representation '!$A$7:$E$7</c:f>
              <c:strCache>
                <c:ptCount val="1"/>
                <c:pt idx="0">
                  <c:v>Total students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'Graphical representation '!$F$4:$S$4</c:f>
              <c:strCache>
                <c:ptCount val="14"/>
                <c:pt idx="0">
                  <c:v>401 EPM</c:v>
                </c:pt>
                <c:pt idx="1">
                  <c:v>402 I&amp;BE</c:v>
                </c:pt>
                <c:pt idx="2">
                  <c:v>403 Marketing 4.0</c:v>
                </c:pt>
                <c:pt idx="3">
                  <c:v>404 MS</c:v>
                </c:pt>
                <c:pt idx="4">
                  <c:v>409 CRM</c:v>
                </c:pt>
                <c:pt idx="5">
                  <c:v>413 RA</c:v>
                </c:pt>
                <c:pt idx="6">
                  <c:v>403 FL</c:v>
                </c:pt>
                <c:pt idx="7">
                  <c:v>404 CTCF</c:v>
                </c:pt>
                <c:pt idx="8">
                  <c:v>409 FIS</c:v>
                </c:pt>
                <c:pt idx="9">
                  <c:v>412 SCM</c:v>
                </c:pt>
                <c:pt idx="10">
                  <c:v>403 OD&amp;D</c:v>
                </c:pt>
                <c:pt idx="11">
                  <c:v>404 CTCHRM</c:v>
                </c:pt>
                <c:pt idx="12">
                  <c:v>410 DHRP</c:v>
                </c:pt>
                <c:pt idx="13">
                  <c:v>414 L&amp;SP</c:v>
                </c:pt>
              </c:strCache>
            </c:strRef>
          </c:cat>
          <c:val>
            <c:numRef>
              <c:f>'Graphical representation '!$F$7:$S$7</c:f>
              <c:numCache>
                <c:formatCode>General</c:formatCode>
                <c:ptCount val="14"/>
                <c:pt idx="0">
                  <c:v>322</c:v>
                </c:pt>
                <c:pt idx="1">
                  <c:v>322</c:v>
                </c:pt>
                <c:pt idx="2">
                  <c:v>43</c:v>
                </c:pt>
                <c:pt idx="3">
                  <c:v>120</c:v>
                </c:pt>
                <c:pt idx="4">
                  <c:v>118</c:v>
                </c:pt>
                <c:pt idx="5">
                  <c:v>43</c:v>
                </c:pt>
                <c:pt idx="6">
                  <c:v>85</c:v>
                </c:pt>
                <c:pt idx="7">
                  <c:v>144</c:v>
                </c:pt>
                <c:pt idx="8">
                  <c:v>141</c:v>
                </c:pt>
                <c:pt idx="9">
                  <c:v>76</c:v>
                </c:pt>
                <c:pt idx="10">
                  <c:v>77</c:v>
                </c:pt>
                <c:pt idx="11">
                  <c:v>24</c:v>
                </c:pt>
                <c:pt idx="12">
                  <c:v>74</c:v>
                </c:pt>
                <c:pt idx="13">
                  <c:v>24</c:v>
                </c:pt>
              </c:numCache>
            </c:numRef>
          </c:val>
        </c:ser>
        <c:ser>
          <c:idx val="3"/>
          <c:order val="3"/>
          <c:tx>
            <c:strRef>
              <c:f>'Graphical representation '!$A$8:$E$8</c:f>
              <c:strCache>
                <c:ptCount val="1"/>
                <c:pt idx="0">
                  <c:v>Subject wise Passed students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'Graphical representation '!$F$4:$S$4</c:f>
              <c:strCache>
                <c:ptCount val="14"/>
                <c:pt idx="0">
                  <c:v>401 EPM</c:v>
                </c:pt>
                <c:pt idx="1">
                  <c:v>402 I&amp;BE</c:v>
                </c:pt>
                <c:pt idx="2">
                  <c:v>403 Marketing 4.0</c:v>
                </c:pt>
                <c:pt idx="3">
                  <c:v>404 MS</c:v>
                </c:pt>
                <c:pt idx="4">
                  <c:v>409 CRM</c:v>
                </c:pt>
                <c:pt idx="5">
                  <c:v>413 RA</c:v>
                </c:pt>
                <c:pt idx="6">
                  <c:v>403 FL</c:v>
                </c:pt>
                <c:pt idx="7">
                  <c:v>404 CTCF</c:v>
                </c:pt>
                <c:pt idx="8">
                  <c:v>409 FIS</c:v>
                </c:pt>
                <c:pt idx="9">
                  <c:v>412 SCM</c:v>
                </c:pt>
                <c:pt idx="10">
                  <c:v>403 OD&amp;D</c:v>
                </c:pt>
                <c:pt idx="11">
                  <c:v>404 CTCHRM</c:v>
                </c:pt>
                <c:pt idx="12">
                  <c:v>410 DHRP</c:v>
                </c:pt>
                <c:pt idx="13">
                  <c:v>414 L&amp;SP</c:v>
                </c:pt>
              </c:strCache>
            </c:strRef>
          </c:cat>
          <c:val>
            <c:numRef>
              <c:f>'Graphical representation '!$F$8:$S$8</c:f>
              <c:numCache>
                <c:formatCode>General</c:formatCode>
                <c:ptCount val="14"/>
                <c:pt idx="0">
                  <c:v>293</c:v>
                </c:pt>
                <c:pt idx="1">
                  <c:v>298</c:v>
                </c:pt>
                <c:pt idx="2">
                  <c:v>30</c:v>
                </c:pt>
                <c:pt idx="3">
                  <c:v>112</c:v>
                </c:pt>
                <c:pt idx="4">
                  <c:v>118</c:v>
                </c:pt>
                <c:pt idx="5">
                  <c:v>43</c:v>
                </c:pt>
                <c:pt idx="6">
                  <c:v>82</c:v>
                </c:pt>
                <c:pt idx="7">
                  <c:v>140</c:v>
                </c:pt>
                <c:pt idx="8">
                  <c:v>141</c:v>
                </c:pt>
                <c:pt idx="9">
                  <c:v>76</c:v>
                </c:pt>
                <c:pt idx="10">
                  <c:v>72</c:v>
                </c:pt>
                <c:pt idx="11">
                  <c:v>23</c:v>
                </c:pt>
                <c:pt idx="12">
                  <c:v>74</c:v>
                </c:pt>
                <c:pt idx="13">
                  <c:v>24</c:v>
                </c:pt>
              </c:numCache>
            </c:numRef>
          </c:val>
        </c:ser>
        <c:ser>
          <c:idx val="4"/>
          <c:order val="4"/>
          <c:tx>
            <c:strRef>
              <c:f>'Graphical representation '!$A$9:$E$9</c:f>
              <c:strCache>
                <c:ptCount val="1"/>
                <c:pt idx="0">
                  <c:v>Subject wise % of Passed students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'Graphical representation '!$F$4:$S$4</c:f>
              <c:strCache>
                <c:ptCount val="14"/>
                <c:pt idx="0">
                  <c:v>401 EPM</c:v>
                </c:pt>
                <c:pt idx="1">
                  <c:v>402 I&amp;BE</c:v>
                </c:pt>
                <c:pt idx="2">
                  <c:v>403 Marketing 4.0</c:v>
                </c:pt>
                <c:pt idx="3">
                  <c:v>404 MS</c:v>
                </c:pt>
                <c:pt idx="4">
                  <c:v>409 CRM</c:v>
                </c:pt>
                <c:pt idx="5">
                  <c:v>413 RA</c:v>
                </c:pt>
                <c:pt idx="6">
                  <c:v>403 FL</c:v>
                </c:pt>
                <c:pt idx="7">
                  <c:v>404 CTCF</c:v>
                </c:pt>
                <c:pt idx="8">
                  <c:v>409 FIS</c:v>
                </c:pt>
                <c:pt idx="9">
                  <c:v>412 SCM</c:v>
                </c:pt>
                <c:pt idx="10">
                  <c:v>403 OD&amp;D</c:v>
                </c:pt>
                <c:pt idx="11">
                  <c:v>404 CTCHRM</c:v>
                </c:pt>
                <c:pt idx="12">
                  <c:v>410 DHRP</c:v>
                </c:pt>
                <c:pt idx="13">
                  <c:v>414 L&amp;SP</c:v>
                </c:pt>
              </c:strCache>
            </c:strRef>
          </c:cat>
          <c:val>
            <c:numRef>
              <c:f>'Graphical representation '!$F$9:$S$9</c:f>
              <c:numCache>
                <c:formatCode>0.00</c:formatCode>
                <c:ptCount val="14"/>
                <c:pt idx="0">
                  <c:v>90.993788819875803</c:v>
                </c:pt>
                <c:pt idx="1">
                  <c:v>92.546583850931697</c:v>
                </c:pt>
                <c:pt idx="2">
                  <c:v>69.767441860465098</c:v>
                </c:pt>
                <c:pt idx="3">
                  <c:v>93.3333333333333</c:v>
                </c:pt>
                <c:pt idx="4" formatCode="General">
                  <c:v>100</c:v>
                </c:pt>
                <c:pt idx="5" formatCode="General">
                  <c:v>100</c:v>
                </c:pt>
                <c:pt idx="6">
                  <c:v>96.470588235294102</c:v>
                </c:pt>
                <c:pt idx="7">
                  <c:v>97.2222222222222</c:v>
                </c:pt>
                <c:pt idx="8" formatCode="General">
                  <c:v>100</c:v>
                </c:pt>
                <c:pt idx="9" formatCode="General">
                  <c:v>100</c:v>
                </c:pt>
                <c:pt idx="10">
                  <c:v>93.506493506493499</c:v>
                </c:pt>
                <c:pt idx="11">
                  <c:v>95.8333333333333</c:v>
                </c:pt>
                <c:pt idx="12" formatCode="General">
                  <c:v>100</c:v>
                </c:pt>
                <c:pt idx="13" formatCode="General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024064"/>
        <c:axId val="32025600"/>
      </c:barChart>
      <c:catAx>
        <c:axId val="320240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5600"/>
        <c:crosses val="autoZero"/>
        <c:auto val="1"/>
        <c:lblAlgn val="ctr"/>
        <c:lblOffset val="100"/>
        <c:noMultiLvlLbl val="0"/>
      </c:catAx>
      <c:valAx>
        <c:axId val="3202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02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en-US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16</xdr:col>
      <xdr:colOff>180340</xdr:colOff>
      <xdr:row>48</xdr:row>
      <xdr:rowOff>26670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26"/>
  <sheetViews>
    <sheetView topLeftCell="A40" workbookViewId="0">
      <selection activeCell="A4" sqref="A1:XFD1048576"/>
    </sheetView>
  </sheetViews>
  <sheetFormatPr defaultColWidth="9" defaultRowHeight="12.75"/>
  <cols>
    <col min="1" max="5" width="9.140625"/>
    <col min="8" max="8" width="15.42578125" customWidth="1"/>
  </cols>
  <sheetData>
    <row r="2" spans="1:33" ht="15.75">
      <c r="A2" s="32" t="s">
        <v>0</v>
      </c>
    </row>
    <row r="3" spans="1:33">
      <c r="A3" t="s">
        <v>1</v>
      </c>
      <c r="F3" s="33" t="s">
        <v>2</v>
      </c>
      <c r="G3" s="34"/>
      <c r="H3" s="35" t="s">
        <v>3</v>
      </c>
      <c r="I3" s="35"/>
      <c r="J3" s="35"/>
      <c r="K3" s="36"/>
      <c r="L3" s="37" t="s">
        <v>4</v>
      </c>
      <c r="M3" s="35"/>
      <c r="N3" s="35"/>
      <c r="O3" s="36"/>
      <c r="P3" s="37" t="s">
        <v>5</v>
      </c>
      <c r="Q3" s="35"/>
      <c r="R3" s="35"/>
      <c r="S3" s="36"/>
      <c r="T3" s="37" t="s">
        <v>6</v>
      </c>
      <c r="U3" s="35"/>
      <c r="V3" s="35"/>
      <c r="W3" s="36"/>
      <c r="X3" s="37" t="s">
        <v>7</v>
      </c>
      <c r="Y3" s="35"/>
      <c r="Z3" s="35"/>
      <c r="AA3" s="36"/>
      <c r="AB3" s="37" t="s">
        <v>8</v>
      </c>
      <c r="AC3" s="36"/>
      <c r="AD3" s="37" t="s">
        <v>2</v>
      </c>
      <c r="AE3" s="35"/>
      <c r="AF3" s="35"/>
      <c r="AG3" s="36"/>
    </row>
    <row r="4" spans="1:33">
      <c r="F4" s="2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3" t="s">
        <v>24</v>
      </c>
      <c r="V4" s="3" t="s">
        <v>25</v>
      </c>
      <c r="W4" s="3" t="s">
        <v>26</v>
      </c>
      <c r="X4" s="3" t="s">
        <v>27</v>
      </c>
      <c r="Y4" s="3" t="s">
        <v>28</v>
      </c>
      <c r="Z4" s="3" t="s">
        <v>29</v>
      </c>
      <c r="AA4" s="3" t="s">
        <v>30</v>
      </c>
      <c r="AB4" s="3" t="s">
        <v>31</v>
      </c>
      <c r="AC4" s="3" t="s">
        <v>32</v>
      </c>
      <c r="AD4" s="3" t="s">
        <v>33</v>
      </c>
      <c r="AE4" s="3" t="s">
        <v>34</v>
      </c>
      <c r="AF4" s="3" t="s">
        <v>35</v>
      </c>
      <c r="AG4" s="4" t="s">
        <v>36</v>
      </c>
    </row>
    <row r="5" spans="1:33">
      <c r="A5" s="58" t="s">
        <v>37</v>
      </c>
      <c r="B5" s="59"/>
      <c r="C5" s="59"/>
      <c r="D5" s="59"/>
      <c r="E5" s="60"/>
      <c r="F5" s="4" t="s">
        <v>38</v>
      </c>
      <c r="G5" s="4" t="s">
        <v>38</v>
      </c>
      <c r="H5" s="4" t="s">
        <v>38</v>
      </c>
      <c r="I5" s="4" t="s">
        <v>38</v>
      </c>
      <c r="J5" s="4" t="s">
        <v>38</v>
      </c>
      <c r="K5" s="4" t="s">
        <v>38</v>
      </c>
      <c r="L5" s="4" t="s">
        <v>38</v>
      </c>
      <c r="M5" s="4" t="s">
        <v>38</v>
      </c>
      <c r="N5" s="4" t="s">
        <v>38</v>
      </c>
      <c r="O5" s="4" t="s">
        <v>38</v>
      </c>
      <c r="P5" s="4" t="s">
        <v>38</v>
      </c>
      <c r="Q5" s="4" t="s">
        <v>38</v>
      </c>
      <c r="R5" s="4" t="s">
        <v>38</v>
      </c>
      <c r="S5" s="4" t="s">
        <v>38</v>
      </c>
      <c r="T5" s="4" t="s">
        <v>38</v>
      </c>
      <c r="U5" s="4" t="s">
        <v>38</v>
      </c>
      <c r="V5" s="4" t="s">
        <v>38</v>
      </c>
      <c r="W5" s="4" t="s">
        <v>38</v>
      </c>
      <c r="X5" s="4" t="s">
        <v>38</v>
      </c>
      <c r="Y5" s="4" t="s">
        <v>38</v>
      </c>
      <c r="Z5" s="4" t="s">
        <v>38</v>
      </c>
      <c r="AA5" s="4" t="s">
        <v>38</v>
      </c>
      <c r="AB5" s="4" t="s">
        <v>38</v>
      </c>
      <c r="AC5" s="4" t="s">
        <v>38</v>
      </c>
      <c r="AD5" s="4" t="s">
        <v>38</v>
      </c>
      <c r="AE5" s="4" t="s">
        <v>38</v>
      </c>
      <c r="AF5" s="28" t="s">
        <v>38</v>
      </c>
      <c r="AG5" s="29" t="s">
        <v>38</v>
      </c>
    </row>
    <row r="6" spans="1:33">
      <c r="A6" s="61"/>
      <c r="B6" s="62"/>
      <c r="C6" s="62"/>
      <c r="D6" s="62"/>
      <c r="E6" s="6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28"/>
      <c r="AG6" s="30"/>
    </row>
    <row r="7" spans="1:33">
      <c r="A7" s="38" t="s">
        <v>39</v>
      </c>
      <c r="B7" s="39"/>
      <c r="C7" s="39"/>
      <c r="D7" s="39"/>
      <c r="E7" s="40"/>
      <c r="F7" s="2">
        <v>27</v>
      </c>
      <c r="G7" s="2">
        <v>22</v>
      </c>
      <c r="H7" s="2">
        <v>11</v>
      </c>
      <c r="I7" s="2">
        <v>6</v>
      </c>
      <c r="J7" s="2">
        <v>0</v>
      </c>
      <c r="K7" s="2">
        <v>0</v>
      </c>
      <c r="L7" s="2">
        <v>2</v>
      </c>
      <c r="M7" s="2">
        <v>3</v>
      </c>
      <c r="N7" s="2">
        <v>0</v>
      </c>
      <c r="O7" s="2">
        <v>0</v>
      </c>
      <c r="P7" s="2">
        <v>5</v>
      </c>
      <c r="Q7" s="2">
        <v>1</v>
      </c>
      <c r="R7" s="2">
        <v>0</v>
      </c>
      <c r="S7" s="2">
        <v>0</v>
      </c>
      <c r="T7" s="2">
        <v>1</v>
      </c>
      <c r="U7" s="2">
        <v>8</v>
      </c>
      <c r="V7" s="2">
        <v>0</v>
      </c>
      <c r="W7" s="2">
        <v>0</v>
      </c>
      <c r="X7" s="2">
        <v>3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17</v>
      </c>
      <c r="AE7" s="2">
        <v>10</v>
      </c>
      <c r="AF7" s="2">
        <v>0</v>
      </c>
      <c r="AG7" s="2">
        <v>0</v>
      </c>
    </row>
    <row r="8" spans="1:33">
      <c r="A8" s="38" t="s">
        <v>40</v>
      </c>
      <c r="B8" s="39"/>
      <c r="C8" s="39"/>
      <c r="D8" s="39"/>
      <c r="E8" s="40"/>
      <c r="F8" s="2">
        <v>2</v>
      </c>
      <c r="G8" s="2">
        <v>2</v>
      </c>
      <c r="H8" s="2">
        <v>2</v>
      </c>
      <c r="I8" s="2">
        <v>2</v>
      </c>
      <c r="J8" s="2">
        <v>0</v>
      </c>
      <c r="K8" s="2">
        <v>0</v>
      </c>
      <c r="L8" s="2">
        <v>1</v>
      </c>
      <c r="M8" s="2">
        <v>1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1</v>
      </c>
      <c r="Y8" s="2">
        <v>1</v>
      </c>
      <c r="Z8" s="2">
        <v>0</v>
      </c>
      <c r="AA8" s="2">
        <v>0</v>
      </c>
      <c r="AB8" s="2">
        <v>0</v>
      </c>
      <c r="AC8" s="2">
        <v>0</v>
      </c>
      <c r="AD8" s="2">
        <v>10</v>
      </c>
      <c r="AE8" s="2">
        <v>10</v>
      </c>
      <c r="AF8" s="2">
        <v>0</v>
      </c>
      <c r="AG8" s="2">
        <v>0</v>
      </c>
    </row>
    <row r="9" spans="1:33">
      <c r="A9" s="38" t="s">
        <v>41</v>
      </c>
      <c r="B9" s="39"/>
      <c r="C9" s="39"/>
      <c r="D9" s="39"/>
      <c r="E9" s="40"/>
      <c r="F9" s="2">
        <v>0</v>
      </c>
      <c r="G9" s="2">
        <v>0</v>
      </c>
      <c r="H9" s="2">
        <v>0</v>
      </c>
      <c r="I9" s="2">
        <v>0</v>
      </c>
      <c r="J9" s="2">
        <v>65</v>
      </c>
      <c r="K9" s="2">
        <v>1</v>
      </c>
      <c r="L9" s="2">
        <v>0</v>
      </c>
      <c r="M9" s="2">
        <v>0</v>
      </c>
      <c r="N9" s="2">
        <v>35</v>
      </c>
      <c r="O9" s="2">
        <v>10</v>
      </c>
      <c r="P9" s="2">
        <v>0</v>
      </c>
      <c r="Q9" s="2">
        <v>0</v>
      </c>
      <c r="R9" s="2">
        <v>3</v>
      </c>
      <c r="S9" s="2">
        <v>4</v>
      </c>
      <c r="T9" s="2">
        <v>0</v>
      </c>
      <c r="U9" s="2">
        <v>0</v>
      </c>
      <c r="V9" s="2">
        <v>3</v>
      </c>
      <c r="W9" s="2">
        <v>12</v>
      </c>
      <c r="X9" s="2">
        <v>0</v>
      </c>
      <c r="Y9" s="2">
        <v>0</v>
      </c>
      <c r="Z9" s="2">
        <v>10</v>
      </c>
      <c r="AA9" s="2">
        <v>2</v>
      </c>
      <c r="AB9" s="2">
        <v>0</v>
      </c>
      <c r="AC9" s="2">
        <v>0</v>
      </c>
      <c r="AD9" s="2">
        <v>0</v>
      </c>
      <c r="AE9" s="2">
        <v>0</v>
      </c>
      <c r="AF9" s="2">
        <v>276</v>
      </c>
      <c r="AG9" s="2">
        <v>33</v>
      </c>
    </row>
    <row r="10" spans="1:33">
      <c r="A10" s="38" t="s">
        <v>42</v>
      </c>
      <c r="B10" s="39"/>
      <c r="C10" s="39"/>
      <c r="D10" s="39"/>
      <c r="E10" s="40"/>
      <c r="F10" s="2">
        <v>4</v>
      </c>
      <c r="G10" s="2">
        <v>18</v>
      </c>
      <c r="H10" s="2">
        <v>0</v>
      </c>
      <c r="I10" s="2">
        <v>4</v>
      </c>
      <c r="J10" s="2">
        <v>53</v>
      </c>
      <c r="K10" s="2">
        <v>42</v>
      </c>
      <c r="L10" s="2">
        <v>3</v>
      </c>
      <c r="M10" s="2">
        <v>54</v>
      </c>
      <c r="N10" s="2">
        <v>106</v>
      </c>
      <c r="O10" s="2">
        <v>65</v>
      </c>
      <c r="P10" s="2">
        <v>4</v>
      </c>
      <c r="Q10" s="2">
        <v>0</v>
      </c>
      <c r="R10" s="2">
        <v>71</v>
      </c>
      <c r="S10" s="2">
        <v>20</v>
      </c>
      <c r="T10" s="2">
        <v>1</v>
      </c>
      <c r="U10" s="2">
        <v>1</v>
      </c>
      <c r="V10" s="2">
        <v>14</v>
      </c>
      <c r="W10" s="2">
        <v>69</v>
      </c>
      <c r="X10" s="2">
        <v>0</v>
      </c>
      <c r="Y10" s="2">
        <v>0</v>
      </c>
      <c r="Z10" s="2">
        <v>23</v>
      </c>
      <c r="AA10" s="2">
        <v>2</v>
      </c>
      <c r="AB10" s="2">
        <v>0</v>
      </c>
      <c r="AC10" s="2">
        <v>23</v>
      </c>
      <c r="AD10" s="2">
        <v>0</v>
      </c>
      <c r="AE10" s="2">
        <v>1</v>
      </c>
      <c r="AF10" s="2">
        <v>44</v>
      </c>
      <c r="AG10" s="2">
        <v>289</v>
      </c>
    </row>
    <row r="11" spans="1:33">
      <c r="A11" s="38" t="s">
        <v>43</v>
      </c>
      <c r="B11" s="39"/>
      <c r="C11" s="39"/>
      <c r="D11" s="39"/>
      <c r="E11" s="40"/>
      <c r="F11" s="2">
        <v>38</v>
      </c>
      <c r="G11" s="2">
        <v>118</v>
      </c>
      <c r="H11" s="2">
        <v>8</v>
      </c>
      <c r="I11" s="2">
        <v>55</v>
      </c>
      <c r="J11" s="2">
        <v>0</v>
      </c>
      <c r="K11" s="2">
        <v>0</v>
      </c>
      <c r="L11" s="2">
        <v>48</v>
      </c>
      <c r="M11" s="2">
        <v>55</v>
      </c>
      <c r="N11" s="2">
        <v>0</v>
      </c>
      <c r="O11" s="2">
        <v>1</v>
      </c>
      <c r="P11" s="2">
        <v>24</v>
      </c>
      <c r="Q11" s="2">
        <v>5</v>
      </c>
      <c r="R11" s="2">
        <v>0</v>
      </c>
      <c r="S11" s="2">
        <v>0</v>
      </c>
      <c r="T11" s="2">
        <v>11</v>
      </c>
      <c r="U11" s="2">
        <v>37</v>
      </c>
      <c r="V11" s="2">
        <v>0</v>
      </c>
      <c r="W11" s="2">
        <v>0</v>
      </c>
      <c r="X11" s="2">
        <v>2</v>
      </c>
      <c r="Y11" s="2">
        <v>0</v>
      </c>
      <c r="Z11" s="2">
        <v>0</v>
      </c>
      <c r="AA11" s="2">
        <v>0</v>
      </c>
      <c r="AB11" s="2">
        <v>3</v>
      </c>
      <c r="AC11" s="2">
        <v>0</v>
      </c>
      <c r="AD11" s="2">
        <v>9</v>
      </c>
      <c r="AE11" s="2">
        <v>5</v>
      </c>
      <c r="AF11" s="2">
        <v>0</v>
      </c>
      <c r="AG11" s="2">
        <v>0</v>
      </c>
    </row>
    <row r="12" spans="1:33">
      <c r="A12" s="38" t="s">
        <v>44</v>
      </c>
      <c r="B12" s="39"/>
      <c r="C12" s="39"/>
      <c r="D12" s="39"/>
      <c r="E12" s="40"/>
      <c r="F12" s="2">
        <v>131</v>
      </c>
      <c r="G12" s="2">
        <v>90</v>
      </c>
      <c r="H12" s="2">
        <v>11</v>
      </c>
      <c r="I12" s="2">
        <v>37</v>
      </c>
      <c r="J12" s="2">
        <v>0</v>
      </c>
      <c r="K12" s="2">
        <v>0</v>
      </c>
      <c r="L12" s="2">
        <v>26</v>
      </c>
      <c r="M12" s="2">
        <v>21</v>
      </c>
      <c r="N12" s="2">
        <v>0</v>
      </c>
      <c r="O12" s="2">
        <v>0</v>
      </c>
      <c r="P12" s="2">
        <v>26</v>
      </c>
      <c r="Q12" s="2">
        <v>7</v>
      </c>
      <c r="R12" s="2">
        <v>0</v>
      </c>
      <c r="S12" s="2">
        <v>0</v>
      </c>
      <c r="T12" s="2">
        <v>3</v>
      </c>
      <c r="U12" s="2">
        <v>27</v>
      </c>
      <c r="V12" s="2">
        <v>0</v>
      </c>
      <c r="W12" s="2">
        <v>0</v>
      </c>
      <c r="X12" s="2">
        <v>19</v>
      </c>
      <c r="Y12" s="2">
        <v>3</v>
      </c>
      <c r="Z12" s="2">
        <v>0</v>
      </c>
      <c r="AA12" s="2">
        <v>0</v>
      </c>
      <c r="AB12" s="2">
        <v>12</v>
      </c>
      <c r="AC12" s="2">
        <v>0</v>
      </c>
      <c r="AD12" s="2">
        <v>72</v>
      </c>
      <c r="AE12" s="2">
        <v>75</v>
      </c>
      <c r="AF12" s="2">
        <v>1</v>
      </c>
      <c r="AG12" s="2">
        <v>0</v>
      </c>
    </row>
    <row r="13" spans="1:33">
      <c r="A13" s="38" t="s">
        <v>45</v>
      </c>
      <c r="B13" s="39"/>
      <c r="C13" s="39"/>
      <c r="D13" s="39"/>
      <c r="E13" s="40"/>
      <c r="F13" s="2">
        <v>120</v>
      </c>
      <c r="G13" s="2">
        <v>72</v>
      </c>
      <c r="H13" s="2">
        <v>11</v>
      </c>
      <c r="I13" s="2">
        <v>16</v>
      </c>
      <c r="J13" s="2">
        <v>0</v>
      </c>
      <c r="K13" s="2">
        <v>0</v>
      </c>
      <c r="L13" s="2">
        <v>5</v>
      </c>
      <c r="M13" s="2">
        <v>9</v>
      </c>
      <c r="N13" s="2">
        <v>0</v>
      </c>
      <c r="O13" s="2">
        <v>0</v>
      </c>
      <c r="P13" s="2">
        <v>18</v>
      </c>
      <c r="Q13" s="2">
        <v>11</v>
      </c>
      <c r="R13" s="2">
        <v>0</v>
      </c>
      <c r="S13" s="2">
        <v>0</v>
      </c>
      <c r="T13" s="2">
        <v>0</v>
      </c>
      <c r="U13" s="2">
        <v>10</v>
      </c>
      <c r="V13" s="2">
        <v>0</v>
      </c>
      <c r="W13" s="2">
        <v>0</v>
      </c>
      <c r="X13" s="2">
        <v>2</v>
      </c>
      <c r="Y13" s="2">
        <v>2</v>
      </c>
      <c r="Z13" s="2">
        <v>0</v>
      </c>
      <c r="AA13" s="2">
        <v>0</v>
      </c>
      <c r="AB13" s="2">
        <v>3</v>
      </c>
      <c r="AC13" s="2">
        <v>0</v>
      </c>
      <c r="AD13" s="2">
        <v>123</v>
      </c>
      <c r="AE13" s="2">
        <v>160</v>
      </c>
      <c r="AF13" s="2">
        <v>1</v>
      </c>
      <c r="AG13" s="2">
        <v>0</v>
      </c>
    </row>
    <row r="14" spans="1:33">
      <c r="A14" s="38" t="s">
        <v>46</v>
      </c>
      <c r="B14" s="41"/>
      <c r="C14" s="41"/>
      <c r="D14" s="41"/>
      <c r="E14" s="42"/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31</v>
      </c>
      <c r="AE14" s="2">
        <v>23</v>
      </c>
      <c r="AF14" s="2">
        <v>0</v>
      </c>
      <c r="AG14" s="2">
        <v>0</v>
      </c>
    </row>
    <row r="15" spans="1:33">
      <c r="A15" s="38" t="s">
        <v>47</v>
      </c>
      <c r="B15" s="39"/>
      <c r="C15" s="39"/>
      <c r="D15" s="39"/>
      <c r="E15" s="40"/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60</v>
      </c>
      <c r="AE15" s="2">
        <v>38</v>
      </c>
      <c r="AF15" s="2">
        <v>0</v>
      </c>
      <c r="AG15" s="2">
        <v>0</v>
      </c>
    </row>
    <row r="16" spans="1:33">
      <c r="A16" s="43" t="s">
        <v>48</v>
      </c>
      <c r="B16" s="44"/>
      <c r="C16" s="44"/>
      <c r="D16" s="44"/>
      <c r="E16" s="45"/>
      <c r="F16" s="2">
        <f t="shared" ref="F16:AG16" si="0">SUM(F7:F15)</f>
        <v>322</v>
      </c>
      <c r="G16" s="2">
        <f t="shared" si="0"/>
        <v>322</v>
      </c>
      <c r="H16" s="2">
        <f t="shared" si="0"/>
        <v>43</v>
      </c>
      <c r="I16" s="2">
        <f t="shared" si="0"/>
        <v>120</v>
      </c>
      <c r="J16" s="2">
        <f t="shared" si="0"/>
        <v>118</v>
      </c>
      <c r="K16" s="2">
        <f t="shared" si="0"/>
        <v>43</v>
      </c>
      <c r="L16" s="2">
        <f t="shared" si="0"/>
        <v>85</v>
      </c>
      <c r="M16" s="2">
        <f t="shared" si="0"/>
        <v>144</v>
      </c>
      <c r="N16" s="2">
        <f t="shared" si="0"/>
        <v>141</v>
      </c>
      <c r="O16" s="2">
        <f t="shared" si="0"/>
        <v>76</v>
      </c>
      <c r="P16" s="2">
        <f t="shared" si="0"/>
        <v>77</v>
      </c>
      <c r="Q16" s="2">
        <f t="shared" si="0"/>
        <v>24</v>
      </c>
      <c r="R16" s="2">
        <f t="shared" si="0"/>
        <v>74</v>
      </c>
      <c r="S16" s="2">
        <f t="shared" si="0"/>
        <v>24</v>
      </c>
      <c r="T16" s="2">
        <f t="shared" si="0"/>
        <v>16</v>
      </c>
      <c r="U16" s="2">
        <f t="shared" si="0"/>
        <v>83</v>
      </c>
      <c r="V16" s="2">
        <f t="shared" si="0"/>
        <v>17</v>
      </c>
      <c r="W16" s="2">
        <f t="shared" si="0"/>
        <v>81</v>
      </c>
      <c r="X16" s="2">
        <f t="shared" si="0"/>
        <v>27</v>
      </c>
      <c r="Y16" s="2">
        <f t="shared" si="0"/>
        <v>6</v>
      </c>
      <c r="Z16" s="2">
        <f t="shared" si="0"/>
        <v>33</v>
      </c>
      <c r="AA16" s="2">
        <f t="shared" si="0"/>
        <v>4</v>
      </c>
      <c r="AB16" s="2">
        <f t="shared" si="0"/>
        <v>18</v>
      </c>
      <c r="AC16" s="2">
        <f t="shared" si="0"/>
        <v>23</v>
      </c>
      <c r="AD16" s="2">
        <f t="shared" si="0"/>
        <v>322</v>
      </c>
      <c r="AE16" s="2">
        <f t="shared" si="0"/>
        <v>322</v>
      </c>
      <c r="AF16" s="2">
        <f t="shared" si="0"/>
        <v>322</v>
      </c>
      <c r="AG16" s="2">
        <f t="shared" si="0"/>
        <v>322</v>
      </c>
    </row>
    <row r="17" spans="1:33">
      <c r="A17" s="43" t="s">
        <v>49</v>
      </c>
      <c r="B17" s="44"/>
      <c r="C17" s="44"/>
      <c r="D17" s="44"/>
      <c r="E17" s="45"/>
      <c r="F17" s="2">
        <f t="shared" ref="F17:AG17" si="1">(F16-(F7+F8))</f>
        <v>293</v>
      </c>
      <c r="G17" s="2">
        <f t="shared" si="1"/>
        <v>298</v>
      </c>
      <c r="H17" s="2">
        <f t="shared" si="1"/>
        <v>30</v>
      </c>
      <c r="I17" s="2">
        <f t="shared" si="1"/>
        <v>112</v>
      </c>
      <c r="J17" s="2">
        <f t="shared" si="1"/>
        <v>118</v>
      </c>
      <c r="K17" s="2">
        <f t="shared" si="1"/>
        <v>43</v>
      </c>
      <c r="L17" s="2">
        <f t="shared" si="1"/>
        <v>82</v>
      </c>
      <c r="M17" s="2">
        <f t="shared" si="1"/>
        <v>140</v>
      </c>
      <c r="N17" s="2">
        <f t="shared" si="1"/>
        <v>141</v>
      </c>
      <c r="O17" s="2">
        <f t="shared" si="1"/>
        <v>76</v>
      </c>
      <c r="P17" s="2">
        <f t="shared" si="1"/>
        <v>72</v>
      </c>
      <c r="Q17" s="2">
        <f t="shared" si="1"/>
        <v>23</v>
      </c>
      <c r="R17" s="2">
        <f t="shared" si="1"/>
        <v>74</v>
      </c>
      <c r="S17" s="2">
        <f t="shared" si="1"/>
        <v>24</v>
      </c>
      <c r="T17" s="2">
        <f t="shared" si="1"/>
        <v>15</v>
      </c>
      <c r="U17" s="2">
        <f t="shared" si="1"/>
        <v>75</v>
      </c>
      <c r="V17" s="2">
        <f t="shared" si="1"/>
        <v>17</v>
      </c>
      <c r="W17" s="2">
        <f t="shared" si="1"/>
        <v>81</v>
      </c>
      <c r="X17" s="2">
        <f t="shared" si="1"/>
        <v>23</v>
      </c>
      <c r="Y17" s="2">
        <f t="shared" si="1"/>
        <v>5</v>
      </c>
      <c r="Z17" s="2">
        <f t="shared" si="1"/>
        <v>33</v>
      </c>
      <c r="AA17" s="2">
        <f t="shared" si="1"/>
        <v>4</v>
      </c>
      <c r="AB17" s="2">
        <f t="shared" si="1"/>
        <v>18</v>
      </c>
      <c r="AC17" s="2">
        <f t="shared" si="1"/>
        <v>23</v>
      </c>
      <c r="AD17" s="2">
        <f t="shared" si="1"/>
        <v>295</v>
      </c>
      <c r="AE17" s="2">
        <f t="shared" si="1"/>
        <v>302</v>
      </c>
      <c r="AF17" s="2">
        <f t="shared" si="1"/>
        <v>322</v>
      </c>
      <c r="AG17" s="2">
        <f t="shared" si="1"/>
        <v>322</v>
      </c>
    </row>
    <row r="18" spans="1:33">
      <c r="A18" s="43" t="s">
        <v>50</v>
      </c>
      <c r="B18" s="44"/>
      <c r="C18" s="44"/>
      <c r="D18" s="44"/>
      <c r="E18" s="45"/>
      <c r="F18" s="5">
        <f t="shared" ref="F18:AG18" si="2">(F17*100/F16)</f>
        <v>90.993788819875803</v>
      </c>
      <c r="G18" s="5">
        <f t="shared" si="2"/>
        <v>92.546583850931697</v>
      </c>
      <c r="H18" s="5">
        <f t="shared" si="2"/>
        <v>69.767441860465098</v>
      </c>
      <c r="I18" s="5">
        <f t="shared" si="2"/>
        <v>93.3333333333333</v>
      </c>
      <c r="J18" s="2">
        <f t="shared" si="2"/>
        <v>100</v>
      </c>
      <c r="K18" s="2">
        <f t="shared" si="2"/>
        <v>100</v>
      </c>
      <c r="L18" s="5">
        <f t="shared" si="2"/>
        <v>96.470588235294102</v>
      </c>
      <c r="M18" s="5">
        <f t="shared" si="2"/>
        <v>97.2222222222222</v>
      </c>
      <c r="N18" s="2">
        <f t="shared" si="2"/>
        <v>100</v>
      </c>
      <c r="O18" s="2">
        <f t="shared" si="2"/>
        <v>100</v>
      </c>
      <c r="P18" s="5">
        <f t="shared" si="2"/>
        <v>93.506493506493499</v>
      </c>
      <c r="Q18" s="5">
        <f t="shared" si="2"/>
        <v>95.8333333333333</v>
      </c>
      <c r="R18" s="2">
        <f t="shared" si="2"/>
        <v>100</v>
      </c>
      <c r="S18" s="2">
        <f t="shared" si="2"/>
        <v>100</v>
      </c>
      <c r="T18" s="2">
        <f t="shared" si="2"/>
        <v>93.75</v>
      </c>
      <c r="U18" s="5">
        <f t="shared" si="2"/>
        <v>90.361445783132496</v>
      </c>
      <c r="V18" s="2">
        <f t="shared" si="2"/>
        <v>100</v>
      </c>
      <c r="W18" s="2">
        <f t="shared" si="2"/>
        <v>100</v>
      </c>
      <c r="X18" s="5">
        <f t="shared" si="2"/>
        <v>85.185185185185205</v>
      </c>
      <c r="Y18" s="5">
        <f t="shared" si="2"/>
        <v>83.3333333333333</v>
      </c>
      <c r="Z18" s="2">
        <f t="shared" si="2"/>
        <v>100</v>
      </c>
      <c r="AA18" s="2">
        <f t="shared" si="2"/>
        <v>100</v>
      </c>
      <c r="AB18" s="2">
        <f t="shared" si="2"/>
        <v>100</v>
      </c>
      <c r="AC18" s="2">
        <f t="shared" si="2"/>
        <v>100</v>
      </c>
      <c r="AD18" s="5">
        <f t="shared" si="2"/>
        <v>91.614906832298104</v>
      </c>
      <c r="AE18" s="5">
        <f t="shared" si="2"/>
        <v>93.788819875776397</v>
      </c>
      <c r="AF18" s="5">
        <f t="shared" si="2"/>
        <v>100</v>
      </c>
      <c r="AG18" s="5">
        <f t="shared" si="2"/>
        <v>100</v>
      </c>
    </row>
    <row r="20" spans="1:33" ht="15.75">
      <c r="A20" s="46" t="s">
        <v>51</v>
      </c>
      <c r="B20" s="47"/>
      <c r="C20" s="47"/>
      <c r="D20" s="47"/>
      <c r="E20" s="47"/>
      <c r="F20" s="48"/>
      <c r="H20" s="49" t="s">
        <v>52</v>
      </c>
      <c r="I20" s="50"/>
      <c r="J20" s="50"/>
      <c r="K20" s="50"/>
      <c r="L20" s="50"/>
      <c r="M20" s="50"/>
      <c r="N20" s="50"/>
      <c r="O20" s="50"/>
      <c r="P20" s="51"/>
    </row>
    <row r="21" spans="1:33">
      <c r="A21" s="52" t="s">
        <v>53</v>
      </c>
      <c r="B21" s="53"/>
      <c r="C21" s="53"/>
      <c r="D21" s="53"/>
      <c r="E21" s="53"/>
      <c r="F21" s="14">
        <v>322</v>
      </c>
      <c r="H21" s="15" t="s">
        <v>54</v>
      </c>
      <c r="I21" s="22" t="s">
        <v>55</v>
      </c>
      <c r="J21" s="22" t="s">
        <v>56</v>
      </c>
      <c r="K21" s="54" t="s">
        <v>57</v>
      </c>
      <c r="L21" s="55"/>
      <c r="M21" s="56"/>
      <c r="N21" s="23" t="s">
        <v>58</v>
      </c>
      <c r="O21" s="15" t="s">
        <v>59</v>
      </c>
      <c r="P21" s="15" t="s">
        <v>60</v>
      </c>
    </row>
    <row r="22" spans="1:33">
      <c r="A22" s="38" t="s">
        <v>61</v>
      </c>
      <c r="B22" s="57"/>
      <c r="C22" s="57"/>
      <c r="D22" s="57"/>
      <c r="E22" s="57"/>
      <c r="F22" s="14">
        <v>243</v>
      </c>
      <c r="H22" s="16">
        <v>1</v>
      </c>
      <c r="I22" s="24">
        <v>2052112447</v>
      </c>
      <c r="J22" s="24">
        <v>34952</v>
      </c>
      <c r="K22" s="24" t="s">
        <v>62</v>
      </c>
      <c r="L22" s="15"/>
      <c r="M22" s="15"/>
      <c r="N22" s="25" t="s">
        <v>63</v>
      </c>
      <c r="O22" s="26" t="s">
        <v>6</v>
      </c>
      <c r="P22" s="23">
        <v>81.3333333333333</v>
      </c>
    </row>
    <row r="23" spans="1:33">
      <c r="A23" s="38" t="s">
        <v>64</v>
      </c>
      <c r="B23" s="57"/>
      <c r="C23" s="57"/>
      <c r="D23" s="57"/>
      <c r="E23" s="57"/>
      <c r="F23" s="14">
        <v>79</v>
      </c>
      <c r="H23" s="16">
        <v>2</v>
      </c>
      <c r="I23" s="22">
        <v>2052112396</v>
      </c>
      <c r="J23" s="22">
        <v>34940</v>
      </c>
      <c r="K23" s="22" t="s">
        <v>65</v>
      </c>
      <c r="L23" s="15"/>
      <c r="M23" s="15"/>
      <c r="N23" s="25" t="s">
        <v>63</v>
      </c>
      <c r="O23" s="25"/>
      <c r="P23" s="23">
        <v>80.5</v>
      </c>
    </row>
    <row r="24" spans="1:33">
      <c r="A24" s="38" t="s">
        <v>66</v>
      </c>
      <c r="B24" s="57"/>
      <c r="C24" s="57"/>
      <c r="D24" s="57"/>
      <c r="E24" s="57"/>
      <c r="F24" s="17">
        <v>75.47</v>
      </c>
      <c r="H24" s="16">
        <v>3</v>
      </c>
      <c r="I24" s="22">
        <v>2052112598</v>
      </c>
      <c r="J24" s="22">
        <v>35021</v>
      </c>
      <c r="K24" s="22" t="s">
        <v>67</v>
      </c>
      <c r="L24" s="15"/>
      <c r="M24" s="15"/>
      <c r="N24" s="25" t="s">
        <v>6</v>
      </c>
      <c r="O24" s="25" t="s">
        <v>68</v>
      </c>
      <c r="P24" s="23">
        <v>80</v>
      </c>
    </row>
    <row r="25" spans="1:33">
      <c r="A25" s="38" t="s">
        <v>69</v>
      </c>
      <c r="B25" s="57"/>
      <c r="C25" s="57"/>
      <c r="D25" s="57"/>
      <c r="E25" s="57"/>
      <c r="F25" s="14">
        <v>141</v>
      </c>
      <c r="J25" s="1"/>
    </row>
    <row r="26" spans="1:33">
      <c r="A26" s="38" t="s">
        <v>70</v>
      </c>
      <c r="B26" s="57"/>
      <c r="C26" s="57"/>
      <c r="D26" s="57"/>
      <c r="E26" s="57"/>
      <c r="F26" s="14">
        <v>94</v>
      </c>
      <c r="J26" s="1"/>
    </row>
  </sheetData>
  <mergeCells count="30">
    <mergeCell ref="A23:E23"/>
    <mergeCell ref="A24:E24"/>
    <mergeCell ref="A25:E25"/>
    <mergeCell ref="A26:E26"/>
    <mergeCell ref="A5:E6"/>
    <mergeCell ref="A20:F20"/>
    <mergeCell ref="H20:P20"/>
    <mergeCell ref="A21:E21"/>
    <mergeCell ref="K21:M21"/>
    <mergeCell ref="A22:E22"/>
    <mergeCell ref="A14:E14"/>
    <mergeCell ref="A15:E15"/>
    <mergeCell ref="A16:E16"/>
    <mergeCell ref="A17:E17"/>
    <mergeCell ref="A18:E18"/>
    <mergeCell ref="A9:E9"/>
    <mergeCell ref="A10:E10"/>
    <mergeCell ref="A11:E11"/>
    <mergeCell ref="A12:E12"/>
    <mergeCell ref="A13:E13"/>
    <mergeCell ref="X3:AA3"/>
    <mergeCell ref="AB3:AC3"/>
    <mergeCell ref="AD3:AG3"/>
    <mergeCell ref="A7:E7"/>
    <mergeCell ref="A8:E8"/>
    <mergeCell ref="F3:G3"/>
    <mergeCell ref="H3:K3"/>
    <mergeCell ref="L3:O3"/>
    <mergeCell ref="P3:S3"/>
    <mergeCell ref="T3:W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1"/>
  <sheetViews>
    <sheetView tabSelected="1" topLeftCell="A4" workbookViewId="0">
      <selection activeCell="R24" sqref="R24"/>
    </sheetView>
  </sheetViews>
  <sheetFormatPr defaultColWidth="9" defaultRowHeight="12.75"/>
  <cols>
    <col min="1" max="4" width="9.140625"/>
    <col min="5" max="5" width="0.140625" customWidth="1"/>
    <col min="6" max="6" width="8.42578125" customWidth="1"/>
    <col min="8" max="8" width="15.42578125" customWidth="1"/>
    <col min="9" max="9" width="11.7109375"/>
  </cols>
  <sheetData>
    <row r="1" spans="1:19">
      <c r="A1" s="64" t="s">
        <v>71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ht="15.75">
      <c r="A2" s="65" t="s">
        <v>72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1:19">
      <c r="A3" t="s">
        <v>1</v>
      </c>
      <c r="F3" s="33" t="s">
        <v>2</v>
      </c>
      <c r="G3" s="34"/>
      <c r="H3" s="35" t="s">
        <v>3</v>
      </c>
      <c r="I3" s="35"/>
      <c r="J3" s="35"/>
      <c r="K3" s="36"/>
      <c r="L3" s="37" t="s">
        <v>4</v>
      </c>
      <c r="M3" s="35"/>
      <c r="N3" s="35"/>
      <c r="O3" s="36"/>
      <c r="P3" s="37" t="s">
        <v>5</v>
      </c>
      <c r="Q3" s="35"/>
      <c r="R3" s="35"/>
      <c r="S3" s="36"/>
    </row>
    <row r="4" spans="1:19">
      <c r="F4" s="2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</row>
    <row r="5" spans="1:19">
      <c r="A5" s="58" t="s">
        <v>37</v>
      </c>
      <c r="B5" s="59"/>
      <c r="C5" s="59"/>
      <c r="D5" s="59"/>
      <c r="E5" s="60"/>
      <c r="F5" s="4" t="s">
        <v>38</v>
      </c>
      <c r="G5" s="4" t="s">
        <v>38</v>
      </c>
      <c r="H5" s="4" t="s">
        <v>38</v>
      </c>
      <c r="I5" s="4" t="s">
        <v>38</v>
      </c>
      <c r="J5" s="4" t="s">
        <v>38</v>
      </c>
      <c r="K5" s="4" t="s">
        <v>38</v>
      </c>
      <c r="L5" s="4" t="s">
        <v>38</v>
      </c>
      <c r="M5" s="4" t="s">
        <v>38</v>
      </c>
      <c r="N5" s="4" t="s">
        <v>38</v>
      </c>
      <c r="O5" s="4" t="s">
        <v>38</v>
      </c>
      <c r="P5" s="4" t="s">
        <v>38</v>
      </c>
      <c r="Q5" s="4" t="s">
        <v>38</v>
      </c>
      <c r="R5" s="4" t="s">
        <v>38</v>
      </c>
      <c r="S5" s="4" t="s">
        <v>38</v>
      </c>
    </row>
    <row r="6" spans="1:19">
      <c r="A6" s="61"/>
      <c r="B6" s="62"/>
      <c r="C6" s="62"/>
      <c r="D6" s="62"/>
      <c r="E6" s="6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>
      <c r="A7" s="43" t="s">
        <v>48</v>
      </c>
      <c r="B7" s="44"/>
      <c r="C7" s="44"/>
      <c r="D7" s="44"/>
      <c r="E7" s="45"/>
      <c r="F7" s="2">
        <v>322</v>
      </c>
      <c r="G7" s="2">
        <v>322</v>
      </c>
      <c r="H7" s="2">
        <v>43</v>
      </c>
      <c r="I7" s="2">
        <v>120</v>
      </c>
      <c r="J7" s="2">
        <v>118</v>
      </c>
      <c r="K7" s="2">
        <v>43</v>
      </c>
      <c r="L7" s="2">
        <v>85</v>
      </c>
      <c r="M7" s="2">
        <v>144</v>
      </c>
      <c r="N7" s="2">
        <v>141</v>
      </c>
      <c r="O7" s="2">
        <v>76</v>
      </c>
      <c r="P7" s="2">
        <v>77</v>
      </c>
      <c r="Q7" s="2">
        <v>24</v>
      </c>
      <c r="R7" s="2">
        <v>74</v>
      </c>
      <c r="S7" s="2">
        <v>24</v>
      </c>
    </row>
    <row r="8" spans="1:19">
      <c r="A8" s="43" t="s">
        <v>49</v>
      </c>
      <c r="B8" s="44"/>
      <c r="C8" s="44"/>
      <c r="D8" s="44"/>
      <c r="E8" s="45"/>
      <c r="F8" s="2">
        <v>293</v>
      </c>
      <c r="G8" s="2">
        <v>298</v>
      </c>
      <c r="H8" s="2">
        <v>30</v>
      </c>
      <c r="I8" s="2">
        <v>112</v>
      </c>
      <c r="J8" s="2">
        <v>118</v>
      </c>
      <c r="K8" s="2">
        <v>43</v>
      </c>
      <c r="L8" s="2">
        <v>82</v>
      </c>
      <c r="M8" s="2">
        <v>140</v>
      </c>
      <c r="N8" s="2">
        <v>141</v>
      </c>
      <c r="O8" s="2">
        <v>76</v>
      </c>
      <c r="P8" s="2">
        <v>72</v>
      </c>
      <c r="Q8" s="2">
        <v>23</v>
      </c>
      <c r="R8" s="2">
        <v>74</v>
      </c>
      <c r="S8" s="2">
        <v>24</v>
      </c>
    </row>
    <row r="9" spans="1:19">
      <c r="A9" s="43" t="s">
        <v>50</v>
      </c>
      <c r="B9" s="44"/>
      <c r="C9" s="44"/>
      <c r="D9" s="44"/>
      <c r="E9" s="45"/>
      <c r="F9" s="5">
        <v>90.993788819875803</v>
      </c>
      <c r="G9" s="5">
        <v>92.546583850931697</v>
      </c>
      <c r="H9" s="5">
        <v>69.767441860465098</v>
      </c>
      <c r="I9" s="5">
        <v>93.3333333333333</v>
      </c>
      <c r="J9" s="2">
        <v>100</v>
      </c>
      <c r="K9" s="2">
        <v>100</v>
      </c>
      <c r="L9" s="5">
        <v>96.470588235294102</v>
      </c>
      <c r="M9" s="5">
        <v>97.2222222222222</v>
      </c>
      <c r="N9" s="2">
        <v>100</v>
      </c>
      <c r="O9" s="2">
        <v>100</v>
      </c>
      <c r="P9" s="5">
        <v>93.506493506493499</v>
      </c>
      <c r="Q9" s="5">
        <v>95.8333333333333</v>
      </c>
      <c r="R9" s="2">
        <v>100</v>
      </c>
      <c r="S9" s="2">
        <v>100</v>
      </c>
    </row>
    <row r="10" spans="1:19">
      <c r="A10" s="6"/>
      <c r="B10" s="7"/>
      <c r="C10" s="7"/>
      <c r="D10" s="7"/>
      <c r="E10" s="7"/>
      <c r="F10" s="8"/>
      <c r="G10" s="9"/>
      <c r="H10" s="10"/>
      <c r="I10" s="10"/>
      <c r="J10" s="20"/>
      <c r="K10" s="21"/>
      <c r="L10" s="8"/>
      <c r="M10" s="10"/>
      <c r="N10" s="20"/>
      <c r="O10" s="21"/>
      <c r="P10" s="8"/>
      <c r="Q10" s="10"/>
      <c r="R10" s="20"/>
      <c r="S10" s="21"/>
    </row>
    <row r="11" spans="1:19">
      <c r="A11" s="6"/>
      <c r="B11" s="7"/>
      <c r="C11" s="7"/>
      <c r="D11" s="7"/>
      <c r="E11" s="7"/>
      <c r="F11" s="8"/>
      <c r="G11" s="9"/>
      <c r="H11" s="10"/>
      <c r="I11" s="10"/>
      <c r="J11" s="20"/>
      <c r="K11" s="21"/>
      <c r="L11" s="8"/>
      <c r="M11" s="10"/>
      <c r="N11" s="20"/>
      <c r="O11" s="21"/>
      <c r="P11" s="8"/>
      <c r="Q11" s="10"/>
      <c r="R11" s="20"/>
      <c r="S11" s="21"/>
    </row>
    <row r="12" spans="1:19">
      <c r="A12" t="s">
        <v>1</v>
      </c>
      <c r="F12" s="37" t="s">
        <v>6</v>
      </c>
      <c r="G12" s="35"/>
      <c r="H12" s="35"/>
      <c r="I12" s="36"/>
      <c r="J12" s="37" t="s">
        <v>7</v>
      </c>
      <c r="K12" s="35"/>
      <c r="L12" s="35"/>
      <c r="M12" s="36"/>
      <c r="N12" s="37" t="s">
        <v>8</v>
      </c>
      <c r="O12" s="36"/>
      <c r="P12" s="37" t="s">
        <v>2</v>
      </c>
      <c r="Q12" s="35"/>
      <c r="R12" s="35"/>
      <c r="S12" s="36"/>
    </row>
    <row r="13" spans="1:19">
      <c r="F13" s="3" t="s">
        <v>23</v>
      </c>
      <c r="G13" s="3" t="s">
        <v>24</v>
      </c>
      <c r="H13" s="3" t="s">
        <v>25</v>
      </c>
      <c r="I13" s="3" t="s">
        <v>26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3" t="s">
        <v>32</v>
      </c>
      <c r="P13" s="3" t="s">
        <v>33</v>
      </c>
      <c r="Q13" s="3" t="s">
        <v>34</v>
      </c>
      <c r="R13" s="3" t="s">
        <v>35</v>
      </c>
      <c r="S13" s="4" t="s">
        <v>36</v>
      </c>
    </row>
    <row r="14" spans="1:19">
      <c r="A14" s="58" t="s">
        <v>37</v>
      </c>
      <c r="B14" s="59"/>
      <c r="C14" s="59"/>
      <c r="D14" s="59"/>
      <c r="E14" s="60"/>
      <c r="F14" s="4" t="s">
        <v>38</v>
      </c>
      <c r="G14" s="4" t="s">
        <v>38</v>
      </c>
      <c r="H14" s="4" t="s">
        <v>38</v>
      </c>
      <c r="I14" s="4" t="s">
        <v>38</v>
      </c>
      <c r="J14" s="4" t="s">
        <v>38</v>
      </c>
      <c r="K14" s="4" t="s">
        <v>38</v>
      </c>
      <c r="L14" s="4" t="s">
        <v>38</v>
      </c>
      <c r="M14" s="4" t="s">
        <v>38</v>
      </c>
      <c r="N14" s="4" t="s">
        <v>38</v>
      </c>
      <c r="O14" s="4" t="s">
        <v>38</v>
      </c>
      <c r="P14" s="4" t="s">
        <v>38</v>
      </c>
      <c r="Q14" s="4" t="s">
        <v>38</v>
      </c>
      <c r="R14" s="28" t="s">
        <v>38</v>
      </c>
      <c r="S14" s="29" t="s">
        <v>38</v>
      </c>
    </row>
    <row r="15" spans="1:19">
      <c r="A15" s="61"/>
      <c r="B15" s="62"/>
      <c r="C15" s="62"/>
      <c r="D15" s="62"/>
      <c r="E15" s="6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28"/>
      <c r="S15" s="30"/>
    </row>
    <row r="16" spans="1:19">
      <c r="A16" s="43" t="s">
        <v>48</v>
      </c>
      <c r="B16" s="44"/>
      <c r="C16" s="44"/>
      <c r="D16" s="44"/>
      <c r="E16" s="45"/>
      <c r="F16" s="2">
        <v>16</v>
      </c>
      <c r="G16" s="2">
        <v>83</v>
      </c>
      <c r="H16" s="2">
        <v>17</v>
      </c>
      <c r="I16" s="2">
        <v>81</v>
      </c>
      <c r="J16" s="2">
        <v>27</v>
      </c>
      <c r="K16" s="2">
        <v>6</v>
      </c>
      <c r="L16" s="2">
        <v>33</v>
      </c>
      <c r="M16" s="2">
        <v>4</v>
      </c>
      <c r="N16" s="2">
        <v>18</v>
      </c>
      <c r="O16" s="2">
        <v>23</v>
      </c>
      <c r="P16" s="2">
        <v>322</v>
      </c>
      <c r="Q16" s="2">
        <v>322</v>
      </c>
      <c r="R16" s="2">
        <v>322</v>
      </c>
      <c r="S16" s="2">
        <v>322</v>
      </c>
    </row>
    <row r="17" spans="1:19">
      <c r="A17" s="43" t="s">
        <v>49</v>
      </c>
      <c r="B17" s="44"/>
      <c r="C17" s="44"/>
      <c r="D17" s="44"/>
      <c r="E17" s="45"/>
      <c r="F17" s="2">
        <v>15</v>
      </c>
      <c r="G17" s="2">
        <v>75</v>
      </c>
      <c r="H17" s="2">
        <v>17</v>
      </c>
      <c r="I17" s="2">
        <v>81</v>
      </c>
      <c r="J17" s="2">
        <v>23</v>
      </c>
      <c r="K17" s="2">
        <v>5</v>
      </c>
      <c r="L17" s="2">
        <v>33</v>
      </c>
      <c r="M17" s="2">
        <v>4</v>
      </c>
      <c r="N17" s="2">
        <v>18</v>
      </c>
      <c r="O17" s="2">
        <v>23</v>
      </c>
      <c r="P17" s="2">
        <v>295</v>
      </c>
      <c r="Q17" s="2">
        <v>302</v>
      </c>
      <c r="R17" s="2">
        <v>322</v>
      </c>
      <c r="S17" s="2">
        <v>322</v>
      </c>
    </row>
    <row r="18" spans="1:19">
      <c r="A18" s="43" t="s">
        <v>50</v>
      </c>
      <c r="B18" s="44"/>
      <c r="C18" s="44"/>
      <c r="D18" s="44"/>
      <c r="E18" s="45"/>
      <c r="F18" s="2">
        <v>93.75</v>
      </c>
      <c r="G18" s="5">
        <v>90.361445783132496</v>
      </c>
      <c r="H18" s="2">
        <v>100</v>
      </c>
      <c r="I18" s="2">
        <v>100</v>
      </c>
      <c r="J18" s="5">
        <v>85.185185185185205</v>
      </c>
      <c r="K18" s="5">
        <v>83.3333333333333</v>
      </c>
      <c r="L18" s="2">
        <v>100</v>
      </c>
      <c r="M18" s="2">
        <v>100</v>
      </c>
      <c r="N18" s="2">
        <v>100</v>
      </c>
      <c r="O18" s="2">
        <v>100</v>
      </c>
      <c r="P18" s="5">
        <v>91.614906832298104</v>
      </c>
      <c r="Q18" s="5">
        <v>93.788819875776397</v>
      </c>
      <c r="R18" s="5">
        <v>100</v>
      </c>
      <c r="S18" s="5">
        <v>100</v>
      </c>
    </row>
    <row r="19" spans="1:19">
      <c r="A19" s="11"/>
      <c r="B19" s="12"/>
      <c r="C19" s="12"/>
      <c r="D19" s="12"/>
      <c r="E19" s="12"/>
      <c r="F19" s="9"/>
      <c r="G19" s="13"/>
      <c r="H19" s="8"/>
      <c r="I19" s="10"/>
      <c r="J19" s="20"/>
      <c r="K19" s="20"/>
      <c r="L19" s="10"/>
      <c r="M19" s="10"/>
      <c r="N19" s="20"/>
      <c r="O19" s="20"/>
      <c r="P19" s="9"/>
      <c r="Q19" s="13"/>
      <c r="R19" s="31"/>
      <c r="S19" s="31"/>
    </row>
    <row r="54" spans="1:17">
      <c r="A54" s="11"/>
      <c r="B54" s="12"/>
      <c r="C54" s="12"/>
      <c r="D54" s="12"/>
      <c r="E54" s="12"/>
      <c r="F54" s="9"/>
      <c r="G54" s="13"/>
      <c r="H54" s="8"/>
      <c r="I54" s="10"/>
      <c r="J54" s="20"/>
      <c r="K54" s="20"/>
      <c r="L54" s="10"/>
      <c r="M54" s="10"/>
      <c r="N54" s="20"/>
      <c r="O54" s="20"/>
      <c r="P54" s="9"/>
      <c r="Q54" s="13"/>
    </row>
    <row r="55" spans="1:17" ht="15.75">
      <c r="A55" s="46" t="s">
        <v>51</v>
      </c>
      <c r="B55" s="47"/>
      <c r="C55" s="47"/>
      <c r="D55" s="47"/>
      <c r="E55" s="47"/>
      <c r="F55" s="48"/>
      <c r="H55" s="49" t="s">
        <v>52</v>
      </c>
      <c r="I55" s="50"/>
      <c r="J55" s="50"/>
      <c r="K55" s="50"/>
      <c r="L55" s="50"/>
      <c r="M55" s="50"/>
      <c r="N55" s="50"/>
      <c r="O55" s="50"/>
      <c r="P55" s="51"/>
    </row>
    <row r="56" spans="1:17">
      <c r="A56" s="52" t="s">
        <v>53</v>
      </c>
      <c r="B56" s="53"/>
      <c r="C56" s="53"/>
      <c r="D56" s="53"/>
      <c r="E56" s="53"/>
      <c r="F56" s="14">
        <v>322</v>
      </c>
      <c r="H56" s="15" t="s">
        <v>54</v>
      </c>
      <c r="I56" s="22" t="s">
        <v>55</v>
      </c>
      <c r="J56" s="22" t="s">
        <v>56</v>
      </c>
      <c r="K56" s="54" t="s">
        <v>57</v>
      </c>
      <c r="L56" s="55"/>
      <c r="M56" s="56"/>
      <c r="N56" s="23" t="s">
        <v>58</v>
      </c>
      <c r="O56" s="15" t="s">
        <v>59</v>
      </c>
      <c r="P56" s="15" t="s">
        <v>60</v>
      </c>
    </row>
    <row r="57" spans="1:17">
      <c r="A57" s="38" t="s">
        <v>61</v>
      </c>
      <c r="B57" s="57"/>
      <c r="C57" s="57"/>
      <c r="D57" s="57"/>
      <c r="E57" s="57"/>
      <c r="F57" s="14">
        <v>243</v>
      </c>
      <c r="H57" s="16">
        <v>1</v>
      </c>
      <c r="I57" s="24">
        <v>2052112447</v>
      </c>
      <c r="J57" s="24">
        <v>34952</v>
      </c>
      <c r="K57" s="24" t="s">
        <v>62</v>
      </c>
      <c r="L57" s="15"/>
      <c r="M57" s="15"/>
      <c r="N57" s="25" t="s">
        <v>63</v>
      </c>
      <c r="O57" s="26" t="s">
        <v>6</v>
      </c>
      <c r="P57" s="23">
        <v>81.3333333333333</v>
      </c>
    </row>
    <row r="58" spans="1:17">
      <c r="A58" s="38" t="s">
        <v>64</v>
      </c>
      <c r="B58" s="57"/>
      <c r="C58" s="57"/>
      <c r="D58" s="57"/>
      <c r="E58" s="57"/>
      <c r="F58" s="14">
        <v>79</v>
      </c>
      <c r="H58" s="16">
        <v>2</v>
      </c>
      <c r="I58" s="22">
        <v>2052112396</v>
      </c>
      <c r="J58" s="22">
        <v>34940</v>
      </c>
      <c r="K58" s="22" t="s">
        <v>65</v>
      </c>
      <c r="L58" s="15"/>
      <c r="M58" s="15"/>
      <c r="N58" s="25" t="s">
        <v>63</v>
      </c>
      <c r="O58" s="25"/>
      <c r="P58" s="23">
        <v>80.5</v>
      </c>
    </row>
    <row r="59" spans="1:17">
      <c r="A59" s="38" t="s">
        <v>66</v>
      </c>
      <c r="B59" s="57"/>
      <c r="C59" s="57"/>
      <c r="D59" s="57"/>
      <c r="E59" s="57"/>
      <c r="F59" s="17">
        <v>75.47</v>
      </c>
      <c r="H59" s="16">
        <v>3</v>
      </c>
      <c r="I59" s="22">
        <v>2052112598</v>
      </c>
      <c r="J59" s="22">
        <v>35021</v>
      </c>
      <c r="K59" s="22" t="s">
        <v>67</v>
      </c>
      <c r="L59" s="15"/>
      <c r="M59" s="15"/>
      <c r="N59" s="25" t="s">
        <v>6</v>
      </c>
      <c r="O59" s="25" t="s">
        <v>68</v>
      </c>
      <c r="P59" s="23">
        <v>80</v>
      </c>
    </row>
    <row r="60" spans="1:17">
      <c r="A60" s="66" t="s">
        <v>69</v>
      </c>
      <c r="B60" s="67"/>
      <c r="C60" s="67"/>
      <c r="D60" s="67"/>
      <c r="E60" s="67"/>
      <c r="F60" s="18">
        <v>141</v>
      </c>
      <c r="G60" s="19"/>
      <c r="H60" s="19"/>
      <c r="I60" s="19"/>
      <c r="J60" s="27"/>
      <c r="K60" s="19"/>
      <c r="L60" s="19"/>
      <c r="M60" s="19"/>
      <c r="N60" s="19"/>
      <c r="O60" s="19"/>
      <c r="P60" s="19"/>
      <c r="Q60" s="19"/>
    </row>
    <row r="61" spans="1:17">
      <c r="A61" s="66" t="s">
        <v>70</v>
      </c>
      <c r="B61" s="67"/>
      <c r="C61" s="67"/>
      <c r="D61" s="67"/>
      <c r="E61" s="67"/>
      <c r="F61" s="14">
        <v>94</v>
      </c>
      <c r="J61" s="1"/>
    </row>
  </sheetData>
  <mergeCells count="27">
    <mergeCell ref="A58:E58"/>
    <mergeCell ref="A59:E59"/>
    <mergeCell ref="A60:E60"/>
    <mergeCell ref="A61:E61"/>
    <mergeCell ref="A5:E6"/>
    <mergeCell ref="A14:E15"/>
    <mergeCell ref="A55:F55"/>
    <mergeCell ref="H55:P55"/>
    <mergeCell ref="A56:E56"/>
    <mergeCell ref="K56:M56"/>
    <mergeCell ref="A57:E57"/>
    <mergeCell ref="N12:O12"/>
    <mergeCell ref="P12:S12"/>
    <mergeCell ref="A16:E16"/>
    <mergeCell ref="A17:E17"/>
    <mergeCell ref="A18:E18"/>
    <mergeCell ref="A7:E7"/>
    <mergeCell ref="A8:E8"/>
    <mergeCell ref="A9:E9"/>
    <mergeCell ref="F12:I12"/>
    <mergeCell ref="J12:M12"/>
    <mergeCell ref="A1:S1"/>
    <mergeCell ref="A2:S2"/>
    <mergeCell ref="F3:G3"/>
    <mergeCell ref="H3:K3"/>
    <mergeCell ref="L3:O3"/>
    <mergeCell ref="P3:S3"/>
  </mergeCells>
  <pageMargins left="0.75" right="0.75" top="1" bottom="1" header="0.5" footer="0.5"/>
  <pageSetup paperSize="9" scale="77"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Graphical representation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SKNSSBM</cp:lastModifiedBy>
  <dcterms:created xsi:type="dcterms:W3CDTF">2023-10-26T04:27:00Z</dcterms:created>
  <dcterms:modified xsi:type="dcterms:W3CDTF">2023-12-09T11:25:51Z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BBB6A72A4CFC433A9738B6444F57CA9D_13</vt:lpwstr>
  </property>
  <property fmtid="{D5CDD505-2E9C-101B-9397-08002B2CF9AE}" pid="3" name="KSOProductBuildVer">
    <vt:lpwstr>1033-12.2.0.13306</vt:lpwstr>
  </property>
</Properties>
</file>